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вопросник" sheetId="1" r:id="rId1"/>
    <sheet name="результат" sheetId="2" r:id="rId2"/>
    <sheet name="Лист1" sheetId="3" r:id="rId3"/>
  </sheets>
  <definedNames>
    <definedName name="_xlnm.Print_Area" localSheetId="0">'вопросник'!$A$6:$E$27</definedName>
    <definedName name="_xlnm.Print_Area" localSheetId="1">'результат'!$A$1:$X$50</definedName>
  </definedNames>
  <calcPr fullCalcOnLoad="1"/>
</workbook>
</file>

<file path=xl/sharedStrings.xml><?xml version="1.0" encoding="utf-8"?>
<sst xmlns="http://schemas.openxmlformats.org/spreadsheetml/2006/main" count="67" uniqueCount="66">
  <si>
    <t>Тестируемый:</t>
  </si>
  <si>
    <t>абсолютно НЕ ВАЖНО</t>
  </si>
  <si>
    <t>исключительно ВАЖНО</t>
  </si>
  <si>
    <t>1    2    3    4    5    6    7    8    9    10</t>
  </si>
  <si>
    <t>Строить свою карьеру в пределах конкретной научной или технической сферы</t>
  </si>
  <si>
    <t>Осуществлять наблюдение и контроль над людьми, влиять на них на всех уровнях</t>
  </si>
  <si>
    <t>Иметь возможность делать все по-своему и не быть стесненным правилами какой-либо организации</t>
  </si>
  <si>
    <t>Иметь постоянное место работы с гарантированным окладом и социальной защищенностью</t>
  </si>
  <si>
    <t>Употреблять свое умение общаться на пользу людям, помогать другим</t>
  </si>
  <si>
    <t>Работать над проблемами, которые представляются почти неразрешимыми</t>
  </si>
  <si>
    <t>Вести такой образ жизни, чтобы интересы семьи и карьеры взаимно уравновешивали друг друга</t>
  </si>
  <si>
    <t>Создать и построить нечто, что будет всецело моим произведением или идеей</t>
  </si>
  <si>
    <t>Продолжать работу по своей специальности, чем получить более высокую должность, не связанную с моей специальностью</t>
  </si>
  <si>
    <t>Быть первым руководителем в организации</t>
  </si>
  <si>
    <t>Иметь работу, не связанную с режимом или другими организационными ограничениями</t>
  </si>
  <si>
    <t>Работать в организации, которая обеспечит мне стабильность на длительный период времени</t>
  </si>
  <si>
    <t>Употребить свои умения и способности  на то, чтобы сделать мир лучше</t>
  </si>
  <si>
    <t>Соревноваться с другими и побеждать</t>
  </si>
  <si>
    <t>Насколько важным для Вас является каждое из следующих утверждений?
(поставьте цифру от 1 до 10).</t>
  </si>
  <si>
    <t>Строить карьеру, которая позволит мне не изменять своему образу жизни</t>
  </si>
  <si>
    <t>Создать новое коммерческое предприятие</t>
  </si>
  <si>
    <t>Посвятить всю жизнь избранной профессии</t>
  </si>
  <si>
    <t>Занять высокую руководящую должность</t>
  </si>
  <si>
    <t>Иметь работу, которая представляет максимум свободы и автономии в выборе характера занятий, времени выполнения и т.д.</t>
  </si>
  <si>
    <t>Оставаться на одном месте жительства, чем переехать в связи с повышением</t>
  </si>
  <si>
    <t>Иметь возможность использовать свои умения и таланты для служения важной цели</t>
  </si>
  <si>
    <t>Насколько Вы согласны с каждым из следующих утверждений?
(поставьте цифру от 1 до 10).</t>
  </si>
  <si>
    <t>совершенно НЕ СОГЛАСЕН</t>
  </si>
  <si>
    <t>полностью СОГЛАСЕН</t>
  </si>
  <si>
    <t xml:space="preserve">Единственная действительная цель моей карьеры – находить и решать трудные проблемы, независимо от того, в какой области они возникли </t>
  </si>
  <si>
    <t>Я всегда стремлюсь уделять одинаковое внимание моей семье и моей карьере</t>
  </si>
  <si>
    <t>Я всегда нахожусь в поиске идей, которые дадут мне возможность начать и построить свое собственное дело</t>
  </si>
  <si>
    <t>Я соглашусь на руководящую должность только в том случае, если она находится в сфере моей профессиональной компетенции</t>
  </si>
  <si>
    <t>Я хотел бы достичь такого положения в организации, которое давало бы возможность наблюдать за работой других и интегрировать их деятельность</t>
  </si>
  <si>
    <t>В моей профессиональной деятельности я более всего заботился о своей свободе и автономии</t>
  </si>
  <si>
    <t>Для меня важнее остаться на нынешнем месте жительства, чем получить повышение или новую работу в другой деятельности</t>
  </si>
  <si>
    <t>Я всегда искал работу, на которой мог бы приносить пользу другим</t>
  </si>
  <si>
    <t>Соревнование и выигрыш – это наиболее важные и волнующие стороны моей карьеры</t>
  </si>
  <si>
    <t>Карьера имеет смысл только в том случае, если она позволяет вести жизнь, которая мне нравится</t>
  </si>
  <si>
    <t>Предпринимательская деятельность составляет центральную часть моей карьеры</t>
  </si>
  <si>
    <t>Я бы скорее ушел из организации, чем стал заниматься работой, не связанной с моей профессией</t>
  </si>
  <si>
    <t>Я буду считать, что достиг успеха в карьере только тогда, когда стану руководителем высокого уровня в солидной организации</t>
  </si>
  <si>
    <t>Я не хочу, чтобы меня стесняла какая-нибудь организация или мир бизнеса</t>
  </si>
  <si>
    <t>Я бы предпочел работать в организации, которая обеспечивает длительный контракт</t>
  </si>
  <si>
    <t>Я бы хотел посвятить свою карьеру достижению важной и полезной цели</t>
  </si>
  <si>
    <t>Я чувствую себя преуспевающим только тогда, когда я постоянно вовлечен в решение трудных проблем или в ситуацию соревнования</t>
  </si>
  <si>
    <t>Выбрать и поддерживать определенный образ жизни важнее, чем добиваться успеха в карьере</t>
  </si>
  <si>
    <t>Я всегда хотел основать и построить свой собственный бизнес</t>
  </si>
  <si>
    <t>Я предпочитаю работу, которая не связана с командировками</t>
  </si>
  <si>
    <t>Карьерная ориентация</t>
  </si>
  <si>
    <t>Профессиональная компетентность</t>
  </si>
  <si>
    <t>Менеджмент</t>
  </si>
  <si>
    <t>Автономия (независимость)</t>
  </si>
  <si>
    <t>Стабильность работы</t>
  </si>
  <si>
    <t>Стабильность места жительства</t>
  </si>
  <si>
    <t>Служение</t>
  </si>
  <si>
    <t>Вызов</t>
  </si>
  <si>
    <t>Интеграция стилей жизни</t>
  </si>
  <si>
    <t>Предпринимательство</t>
  </si>
  <si>
    <t>баллы</t>
  </si>
  <si>
    <t>шкала</t>
  </si>
  <si>
    <t>ориентация ярко выражена</t>
  </si>
  <si>
    <t>Иванов Иван</t>
  </si>
  <si>
    <t>Цель данного опросника заключается не в оценке Ваших способностей, 
данная исследовательская техника направлена на получение такого результата, 
который поможет Вам правильно ориентироваться в Ваших целях и возможностях.
Поэтому Ваши ответы должны быть максимально искренни, так как это не тест, 
а именно опросник и наиболее всех заинтересованы в правильном результате именно Вы.</t>
  </si>
  <si>
    <t>Данное решение разработано в рамках программы «Excel на службе у HR»
В случае доработок или заказе решений других методик обращайтесь:
Тел. 8-(067)-68-20-68-5
e-mail: kontakt@b-t.com.ua
http://b-t.com.ua
Типатов Николай Владимирович</t>
  </si>
  <si>
    <r>
      <t xml:space="preserve">Инструкция. 
</t>
    </r>
    <r>
      <rPr>
        <sz val="10"/>
        <rFont val="Arial"/>
        <family val="2"/>
      </rPr>
      <t>Опросник, который вы сейчас будете заполнять, помогает понять ваши предпочтения в выборе профессионального пути и построении карьеры. 
Вам необходимо ответить на 41 утверждение по 10-балльной шкале 
т.е. поставить цифру-оценку от 1 до 10
       1 — это 1 балл — совершенно неважно или совершенно не согласен 
       2 — это 2 балла — ... 
       ... 
       9 — это 9 баллов — ... 
       10 — это 10 баллов — исключительно важно или полностью согласен 
Ответ внесите в  ячейку, напротив каждого вопроса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</si>
</sst>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sz val="10"/>
      <color indexed="10"/>
      <name val="Arial Cyr"/>
      <family val="2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Verdana"/>
      <family val="2"/>
    </font>
    <font>
      <b/>
      <sz val="11"/>
      <name val="Arial Cyr"/>
      <family val="0"/>
    </font>
    <font>
      <sz val="7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1" fontId="8" fillId="0" borderId="0" xfId="0" applyNumberFormat="1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5</xdr:row>
      <xdr:rowOff>0</xdr:rowOff>
    </xdr:from>
    <xdr:to>
      <xdr:col>15</xdr:col>
      <xdr:colOff>47625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219825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209550</xdr:colOff>
      <xdr:row>6</xdr:row>
      <xdr:rowOff>0</xdr:rowOff>
    </xdr:from>
    <xdr:to>
      <xdr:col>15</xdr:col>
      <xdr:colOff>47625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219825" y="104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209550</xdr:colOff>
      <xdr:row>7</xdr:row>
      <xdr:rowOff>0</xdr:rowOff>
    </xdr:from>
    <xdr:to>
      <xdr:col>15</xdr:col>
      <xdr:colOff>47625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6219825" y="1238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209550</xdr:colOff>
      <xdr:row>8</xdr:row>
      <xdr:rowOff>0</xdr:rowOff>
    </xdr:from>
    <xdr:to>
      <xdr:col>15</xdr:col>
      <xdr:colOff>47625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6219825" y="1428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209550</xdr:colOff>
      <xdr:row>9</xdr:row>
      <xdr:rowOff>0</xdr:rowOff>
    </xdr:from>
    <xdr:to>
      <xdr:col>15</xdr:col>
      <xdr:colOff>47625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6219825" y="1619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209550</xdr:colOff>
      <xdr:row>10</xdr:row>
      <xdr:rowOff>0</xdr:rowOff>
    </xdr:from>
    <xdr:to>
      <xdr:col>15</xdr:col>
      <xdr:colOff>47625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6219825" y="1809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209550</xdr:colOff>
      <xdr:row>11</xdr:row>
      <xdr:rowOff>0</xdr:rowOff>
    </xdr:from>
    <xdr:to>
      <xdr:col>15</xdr:col>
      <xdr:colOff>47625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6219825" y="2000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209550</xdr:colOff>
      <xdr:row>12</xdr:row>
      <xdr:rowOff>0</xdr:rowOff>
    </xdr:from>
    <xdr:to>
      <xdr:col>15</xdr:col>
      <xdr:colOff>47625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6219825" y="2190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15</xdr:col>
      <xdr:colOff>47625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6219825" y="2381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="96" zoomScaleNormal="96" zoomScaleSheetLayoutView="85" workbookViewId="0" topLeftCell="A1">
      <selection activeCell="B6" sqref="B6"/>
    </sheetView>
  </sheetViews>
  <sheetFormatPr defaultColWidth="9.00390625" defaultRowHeight="12.75"/>
  <cols>
    <col min="1" max="1" width="3.25390625" style="3" bestFit="1" customWidth="1"/>
    <col min="2" max="2" width="81.125" style="6" customWidth="1"/>
    <col min="3" max="3" width="25.125" style="4" customWidth="1"/>
    <col min="4" max="4" width="10.875" style="4" customWidth="1"/>
    <col min="5" max="5" width="21.75390625" style="4" bestFit="1" customWidth="1"/>
    <col min="6" max="6" width="3.75390625" style="4" customWidth="1"/>
    <col min="7" max="7" width="15.00390625" style="4" customWidth="1"/>
    <col min="8" max="16384" width="9.125" style="4" customWidth="1"/>
  </cols>
  <sheetData>
    <row r="1" ht="7.5" customHeight="1"/>
    <row r="2" spans="2:4" ht="77.25" customHeight="1">
      <c r="B2" s="44" t="s">
        <v>63</v>
      </c>
      <c r="C2" s="44"/>
      <c r="D2" s="44"/>
    </row>
    <row r="3" ht="11.25" customHeight="1"/>
    <row r="4" spans="1:7" ht="55.5" customHeight="1">
      <c r="A4" s="29"/>
      <c r="B4" s="47" t="s">
        <v>65</v>
      </c>
      <c r="C4" s="44"/>
      <c r="D4" s="44"/>
      <c r="E4" s="30"/>
      <c r="G4" s="7"/>
    </row>
    <row r="5" spans="1:7" ht="85.5" customHeight="1">
      <c r="A5" s="29"/>
      <c r="B5" s="48"/>
      <c r="C5" s="48"/>
      <c r="D5" s="48"/>
      <c r="E5" s="30"/>
      <c r="F5" s="7"/>
      <c r="G5" s="7"/>
    </row>
    <row r="6" spans="1:7" ht="18.75" customHeight="1">
      <c r="A6" s="31"/>
      <c r="B6" s="42" t="s">
        <v>62</v>
      </c>
      <c r="C6" s="32" t="s">
        <v>1</v>
      </c>
      <c r="D6" s="33"/>
      <c r="E6" s="34" t="s">
        <v>2</v>
      </c>
      <c r="F6" s="7"/>
      <c r="G6" s="7"/>
    </row>
    <row r="7" spans="1:7" ht="45">
      <c r="A7" s="31"/>
      <c r="B7" s="35" t="s">
        <v>18</v>
      </c>
      <c r="C7" s="49" t="s">
        <v>3</v>
      </c>
      <c r="D7" s="49"/>
      <c r="E7" s="49"/>
      <c r="F7" s="7"/>
      <c r="G7" s="7"/>
    </row>
    <row r="8" spans="1:7" ht="31.5" customHeight="1">
      <c r="A8" s="36">
        <v>1</v>
      </c>
      <c r="B8" s="50" t="s">
        <v>4</v>
      </c>
      <c r="C8" s="50"/>
      <c r="D8" s="39">
        <v>7</v>
      </c>
      <c r="E8" s="37">
        <f>IF(D8&lt;1,"поставьте цифру от 1 до 10",IF(D8&gt;10,"поставьте цифру от 1 до 10",""))</f>
      </c>
      <c r="F8" s="7"/>
      <c r="G8" s="7"/>
    </row>
    <row r="9" spans="1:7" ht="31.5" customHeight="1">
      <c r="A9" s="38">
        <v>2</v>
      </c>
      <c r="B9" s="45" t="s">
        <v>5</v>
      </c>
      <c r="C9" s="45"/>
      <c r="D9" s="40">
        <v>6</v>
      </c>
      <c r="E9" s="37">
        <f>IF(D9&lt;1,"поставьте цифру от 1 до 10",IF(D9&gt;10,"поставьте цифру от 1 до 10",""))</f>
      </c>
      <c r="F9" s="7"/>
      <c r="G9" s="7"/>
    </row>
    <row r="10" spans="1:7" ht="31.5" customHeight="1">
      <c r="A10" s="38">
        <v>3</v>
      </c>
      <c r="B10" s="45" t="s">
        <v>6</v>
      </c>
      <c r="C10" s="45"/>
      <c r="D10" s="40">
        <v>6</v>
      </c>
      <c r="E10" s="37">
        <f>IF(D10&lt;1,"поставьте цифру от 1 до 10",IF(D10&gt;10,"поставьте цифру от 1 до 10",""))</f>
      </c>
      <c r="F10" s="7"/>
      <c r="G10" s="7"/>
    </row>
    <row r="11" spans="1:7" ht="31.5" customHeight="1">
      <c r="A11" s="38">
        <v>4</v>
      </c>
      <c r="B11" s="45" t="s">
        <v>7</v>
      </c>
      <c r="C11" s="45"/>
      <c r="D11" s="40">
        <v>8</v>
      </c>
      <c r="E11" s="37">
        <f aca="true" t="shared" si="0" ref="E11:E28">IF(D11&lt;1,"поставьте цифру от 1 до 10",IF(D11&gt;10,"поставьте цифру от 1 до 10",""))</f>
      </c>
      <c r="F11" s="7"/>
      <c r="G11" s="7"/>
    </row>
    <row r="12" spans="1:7" ht="31.5" customHeight="1">
      <c r="A12" s="38">
        <v>5</v>
      </c>
      <c r="B12" s="45" t="s">
        <v>8</v>
      </c>
      <c r="C12" s="45"/>
      <c r="D12" s="40">
        <v>9</v>
      </c>
      <c r="E12" s="37">
        <f t="shared" si="0"/>
      </c>
      <c r="F12" s="7"/>
      <c r="G12" s="7"/>
    </row>
    <row r="13" spans="1:7" ht="31.5" customHeight="1">
      <c r="A13" s="38">
        <v>6</v>
      </c>
      <c r="B13" s="45" t="s">
        <v>9</v>
      </c>
      <c r="C13" s="45"/>
      <c r="D13" s="40">
        <v>7</v>
      </c>
      <c r="E13" s="37">
        <f t="shared" si="0"/>
      </c>
      <c r="F13" s="7"/>
      <c r="G13" s="7"/>
    </row>
    <row r="14" spans="1:7" ht="31.5" customHeight="1">
      <c r="A14" s="38">
        <v>7</v>
      </c>
      <c r="B14" s="45" t="s">
        <v>10</v>
      </c>
      <c r="C14" s="45"/>
      <c r="D14" s="40">
        <v>5</v>
      </c>
      <c r="E14" s="37">
        <f t="shared" si="0"/>
      </c>
      <c r="F14" s="7"/>
      <c r="G14" s="7"/>
    </row>
    <row r="15" spans="1:7" ht="31.5" customHeight="1">
      <c r="A15" s="38">
        <v>8</v>
      </c>
      <c r="B15" s="45" t="s">
        <v>11</v>
      </c>
      <c r="C15" s="45"/>
      <c r="D15" s="40">
        <v>9</v>
      </c>
      <c r="E15" s="37">
        <f t="shared" si="0"/>
      </c>
      <c r="F15" s="7"/>
      <c r="G15" s="7"/>
    </row>
    <row r="16" spans="1:7" ht="31.5" customHeight="1">
      <c r="A16" s="38">
        <v>9</v>
      </c>
      <c r="B16" s="45" t="s">
        <v>12</v>
      </c>
      <c r="C16" s="45"/>
      <c r="D16" s="40">
        <v>8</v>
      </c>
      <c r="E16" s="37">
        <f t="shared" si="0"/>
      </c>
      <c r="F16" s="7"/>
      <c r="G16" s="7"/>
    </row>
    <row r="17" spans="1:7" ht="31.5" customHeight="1">
      <c r="A17" s="38">
        <v>10</v>
      </c>
      <c r="B17" s="45" t="s">
        <v>13</v>
      </c>
      <c r="C17" s="45"/>
      <c r="D17" s="40">
        <v>7</v>
      </c>
      <c r="E17" s="37">
        <f t="shared" si="0"/>
      </c>
      <c r="F17" s="7"/>
      <c r="G17" s="7"/>
    </row>
    <row r="18" spans="1:7" ht="31.5" customHeight="1">
      <c r="A18" s="38">
        <v>11</v>
      </c>
      <c r="B18" s="45" t="s">
        <v>14</v>
      </c>
      <c r="C18" s="45"/>
      <c r="D18" s="40">
        <v>4</v>
      </c>
      <c r="E18" s="37">
        <f t="shared" si="0"/>
      </c>
      <c r="F18" s="7"/>
      <c r="G18" s="7"/>
    </row>
    <row r="19" spans="1:7" ht="31.5" customHeight="1">
      <c r="A19" s="38">
        <v>12</v>
      </c>
      <c r="B19" s="45" t="s">
        <v>15</v>
      </c>
      <c r="C19" s="45"/>
      <c r="D19" s="40">
        <v>6</v>
      </c>
      <c r="E19" s="37">
        <f t="shared" si="0"/>
      </c>
      <c r="F19" s="7"/>
      <c r="G19" s="7"/>
    </row>
    <row r="20" spans="1:7" ht="31.5" customHeight="1">
      <c r="A20" s="38">
        <v>13</v>
      </c>
      <c r="B20" s="45" t="s">
        <v>16</v>
      </c>
      <c r="C20" s="45"/>
      <c r="D20" s="40">
        <v>8</v>
      </c>
      <c r="E20" s="37">
        <f t="shared" si="0"/>
      </c>
      <c r="F20" s="7"/>
      <c r="G20" s="7"/>
    </row>
    <row r="21" spans="1:7" ht="31.5" customHeight="1">
      <c r="A21" s="38">
        <v>14</v>
      </c>
      <c r="B21" s="45" t="s">
        <v>17</v>
      </c>
      <c r="C21" s="45"/>
      <c r="D21" s="40">
        <v>4</v>
      </c>
      <c r="E21" s="37">
        <f t="shared" si="0"/>
      </c>
      <c r="F21" s="7"/>
      <c r="G21" s="7"/>
    </row>
    <row r="22" spans="1:7" ht="31.5" customHeight="1">
      <c r="A22" s="38">
        <v>15</v>
      </c>
      <c r="B22" s="45" t="s">
        <v>19</v>
      </c>
      <c r="C22" s="45"/>
      <c r="D22" s="40">
        <v>8</v>
      </c>
      <c r="E22" s="37">
        <f t="shared" si="0"/>
      </c>
      <c r="F22" s="7"/>
      <c r="G22" s="7"/>
    </row>
    <row r="23" spans="1:6" ht="31.5" customHeight="1">
      <c r="A23" s="38">
        <v>16</v>
      </c>
      <c r="B23" s="45" t="s">
        <v>20</v>
      </c>
      <c r="C23" s="45"/>
      <c r="D23" s="40">
        <v>5</v>
      </c>
      <c r="E23" s="37">
        <f t="shared" si="0"/>
      </c>
      <c r="F23" s="7"/>
    </row>
    <row r="24" spans="1:6" ht="31.5" customHeight="1">
      <c r="A24" s="38">
        <v>17</v>
      </c>
      <c r="B24" s="45" t="s">
        <v>21</v>
      </c>
      <c r="C24" s="45"/>
      <c r="D24" s="40">
        <v>4</v>
      </c>
      <c r="E24" s="37">
        <f t="shared" si="0"/>
      </c>
      <c r="F24" s="7"/>
    </row>
    <row r="25" spans="1:5" ht="31.5" customHeight="1">
      <c r="A25" s="38">
        <v>18</v>
      </c>
      <c r="B25" s="45" t="s">
        <v>22</v>
      </c>
      <c r="C25" s="45"/>
      <c r="D25" s="40">
        <v>4</v>
      </c>
      <c r="E25" s="37">
        <f t="shared" si="0"/>
      </c>
    </row>
    <row r="26" spans="1:5" ht="31.5" customHeight="1">
      <c r="A26" s="38">
        <v>19</v>
      </c>
      <c r="B26" s="45" t="s">
        <v>23</v>
      </c>
      <c r="C26" s="45"/>
      <c r="D26" s="40">
        <v>6</v>
      </c>
      <c r="E26" s="37">
        <f t="shared" si="0"/>
      </c>
    </row>
    <row r="27" spans="1:5" ht="31.5" customHeight="1">
      <c r="A27" s="38">
        <v>20</v>
      </c>
      <c r="B27" s="45" t="s">
        <v>24</v>
      </c>
      <c r="C27" s="45"/>
      <c r="D27" s="40">
        <v>3</v>
      </c>
      <c r="E27" s="37">
        <f t="shared" si="0"/>
      </c>
    </row>
    <row r="28" spans="1:5" ht="31.5" customHeight="1">
      <c r="A28" s="38">
        <v>21</v>
      </c>
      <c r="B28" s="45" t="s">
        <v>25</v>
      </c>
      <c r="C28" s="45"/>
      <c r="D28" s="40">
        <v>8</v>
      </c>
      <c r="E28" s="37">
        <f t="shared" si="0"/>
      </c>
    </row>
    <row r="29" spans="1:5" ht="9" customHeight="1">
      <c r="A29" s="5"/>
      <c r="B29" s="14"/>
      <c r="C29" s="14"/>
      <c r="D29" s="5"/>
      <c r="E29" s="5"/>
    </row>
    <row r="30" spans="2:5" ht="32.25" customHeight="1">
      <c r="B30" s="15"/>
      <c r="C30" s="11" t="s">
        <v>27</v>
      </c>
      <c r="D30" s="9"/>
      <c r="E30" s="12" t="s">
        <v>28</v>
      </c>
    </row>
    <row r="31" spans="1:5" ht="30">
      <c r="A31" s="1"/>
      <c r="B31" s="13" t="s">
        <v>26</v>
      </c>
      <c r="C31" s="46" t="s">
        <v>3</v>
      </c>
      <c r="D31" s="46"/>
      <c r="E31" s="46"/>
    </row>
    <row r="32" spans="1:5" ht="31.5" customHeight="1">
      <c r="A32" s="2">
        <v>22</v>
      </c>
      <c r="B32" s="45" t="s">
        <v>29</v>
      </c>
      <c r="C32" s="45"/>
      <c r="D32" s="41">
        <v>6</v>
      </c>
      <c r="E32" s="16">
        <f aca="true" t="shared" si="1" ref="E32:E51">IF(D32&lt;1,"поставьте цифру от 1 до 10",IF(D32&gt;10,"поставьте цифру от 1 до 10",""))</f>
      </c>
    </row>
    <row r="33" spans="1:5" ht="31.5" customHeight="1">
      <c r="A33" s="2">
        <v>23</v>
      </c>
      <c r="B33" s="45" t="s">
        <v>30</v>
      </c>
      <c r="C33" s="45"/>
      <c r="D33" s="41">
        <v>4</v>
      </c>
      <c r="E33" s="16">
        <f t="shared" si="1"/>
      </c>
    </row>
    <row r="34" spans="1:5" ht="31.5" customHeight="1">
      <c r="A34" s="2">
        <v>24</v>
      </c>
      <c r="B34" s="45" t="s">
        <v>31</v>
      </c>
      <c r="C34" s="45"/>
      <c r="D34" s="41">
        <v>7</v>
      </c>
      <c r="E34" s="16">
        <f t="shared" si="1"/>
      </c>
    </row>
    <row r="35" spans="1:5" ht="31.5" customHeight="1">
      <c r="A35" s="2">
        <v>25</v>
      </c>
      <c r="B35" s="45" t="s">
        <v>32</v>
      </c>
      <c r="C35" s="45"/>
      <c r="D35" s="41">
        <v>9</v>
      </c>
      <c r="E35" s="16">
        <f t="shared" si="1"/>
      </c>
    </row>
    <row r="36" spans="1:5" ht="31.5" customHeight="1">
      <c r="A36" s="2">
        <v>26</v>
      </c>
      <c r="B36" s="45" t="s">
        <v>33</v>
      </c>
      <c r="C36" s="45"/>
      <c r="D36" s="41">
        <v>8</v>
      </c>
      <c r="E36" s="16">
        <f t="shared" si="1"/>
      </c>
    </row>
    <row r="37" spans="1:5" ht="31.5" customHeight="1">
      <c r="A37" s="2">
        <v>27</v>
      </c>
      <c r="B37" s="45" t="s">
        <v>34</v>
      </c>
      <c r="C37" s="45"/>
      <c r="D37" s="41">
        <v>4</v>
      </c>
      <c r="E37" s="16">
        <f t="shared" si="1"/>
      </c>
    </row>
    <row r="38" spans="1:5" ht="31.5" customHeight="1">
      <c r="A38" s="2">
        <v>28</v>
      </c>
      <c r="B38" s="45" t="s">
        <v>35</v>
      </c>
      <c r="C38" s="45"/>
      <c r="D38" s="41">
        <v>4</v>
      </c>
      <c r="E38" s="16">
        <f t="shared" si="1"/>
      </c>
    </row>
    <row r="39" spans="1:5" ht="31.5" customHeight="1">
      <c r="A39" s="2">
        <v>29</v>
      </c>
      <c r="B39" s="45" t="s">
        <v>36</v>
      </c>
      <c r="C39" s="45"/>
      <c r="D39" s="41">
        <v>8</v>
      </c>
      <c r="E39" s="16">
        <f t="shared" si="1"/>
      </c>
    </row>
    <row r="40" spans="1:5" ht="31.5" customHeight="1">
      <c r="A40" s="2">
        <v>30</v>
      </c>
      <c r="B40" s="45" t="s">
        <v>37</v>
      </c>
      <c r="C40" s="45"/>
      <c r="D40" s="41">
        <v>5</v>
      </c>
      <c r="E40" s="16">
        <f t="shared" si="1"/>
      </c>
    </row>
    <row r="41" spans="1:5" ht="31.5" customHeight="1">
      <c r="A41" s="2">
        <v>31</v>
      </c>
      <c r="B41" s="45" t="s">
        <v>38</v>
      </c>
      <c r="C41" s="45"/>
      <c r="D41" s="41">
        <v>8</v>
      </c>
      <c r="E41" s="16">
        <f t="shared" si="1"/>
      </c>
    </row>
    <row r="42" spans="1:5" ht="31.5" customHeight="1">
      <c r="A42" s="2">
        <v>32</v>
      </c>
      <c r="B42" s="45" t="s">
        <v>39</v>
      </c>
      <c r="C42" s="45"/>
      <c r="D42" s="41">
        <v>7</v>
      </c>
      <c r="E42" s="16">
        <f t="shared" si="1"/>
      </c>
    </row>
    <row r="43" spans="1:5" ht="31.5" customHeight="1">
      <c r="A43" s="2">
        <v>33</v>
      </c>
      <c r="B43" s="45" t="s">
        <v>40</v>
      </c>
      <c r="C43" s="45"/>
      <c r="D43" s="41">
        <v>9</v>
      </c>
      <c r="E43" s="16">
        <f t="shared" si="1"/>
      </c>
    </row>
    <row r="44" spans="1:5" ht="31.5" customHeight="1">
      <c r="A44" s="2">
        <v>34</v>
      </c>
      <c r="B44" s="45" t="s">
        <v>41</v>
      </c>
      <c r="C44" s="45"/>
      <c r="D44" s="41">
        <v>7</v>
      </c>
      <c r="E44" s="16">
        <f t="shared" si="1"/>
      </c>
    </row>
    <row r="45" spans="1:5" ht="31.5" customHeight="1">
      <c r="A45" s="2">
        <v>35</v>
      </c>
      <c r="B45" s="45" t="s">
        <v>42</v>
      </c>
      <c r="C45" s="45"/>
      <c r="D45" s="41">
        <v>8</v>
      </c>
      <c r="E45" s="16">
        <f t="shared" si="1"/>
      </c>
    </row>
    <row r="46" spans="1:5" ht="31.5" customHeight="1">
      <c r="A46" s="2">
        <v>36</v>
      </c>
      <c r="B46" s="45" t="s">
        <v>43</v>
      </c>
      <c r="C46" s="45"/>
      <c r="D46" s="41">
        <v>7</v>
      </c>
      <c r="E46" s="16">
        <f t="shared" si="1"/>
      </c>
    </row>
    <row r="47" spans="1:5" ht="31.5" customHeight="1">
      <c r="A47" s="2">
        <v>37</v>
      </c>
      <c r="B47" s="45" t="s">
        <v>44</v>
      </c>
      <c r="C47" s="45"/>
      <c r="D47" s="41">
        <v>9</v>
      </c>
      <c r="E47" s="16">
        <f t="shared" si="1"/>
      </c>
    </row>
    <row r="48" spans="1:5" ht="31.5" customHeight="1">
      <c r="A48" s="2">
        <v>38</v>
      </c>
      <c r="B48" s="45" t="s">
        <v>45</v>
      </c>
      <c r="C48" s="45"/>
      <c r="D48" s="41">
        <v>8</v>
      </c>
      <c r="E48" s="16">
        <f t="shared" si="1"/>
      </c>
    </row>
    <row r="49" spans="1:5" ht="31.5" customHeight="1">
      <c r="A49" s="2">
        <v>39</v>
      </c>
      <c r="B49" s="45" t="s">
        <v>46</v>
      </c>
      <c r="C49" s="45"/>
      <c r="D49" s="41">
        <v>5</v>
      </c>
      <c r="E49" s="16">
        <f t="shared" si="1"/>
      </c>
    </row>
    <row r="50" spans="1:5" ht="31.5" customHeight="1">
      <c r="A50" s="2">
        <v>40</v>
      </c>
      <c r="B50" s="45" t="s">
        <v>47</v>
      </c>
      <c r="C50" s="45"/>
      <c r="D50" s="41">
        <v>5</v>
      </c>
      <c r="E50" s="16">
        <f t="shared" si="1"/>
      </c>
    </row>
    <row r="51" spans="1:5" ht="31.5" customHeight="1">
      <c r="A51" s="2">
        <v>41</v>
      </c>
      <c r="B51" s="45" t="s">
        <v>48</v>
      </c>
      <c r="C51" s="45"/>
      <c r="D51" s="41">
        <v>3</v>
      </c>
      <c r="E51" s="16">
        <f t="shared" si="1"/>
      </c>
    </row>
  </sheetData>
  <sheetProtection password="EFD0" sheet="1" objects="1" scenarios="1"/>
  <protectedRanges>
    <protectedRange sqref="B6 D8:D28 D32:D51" name="Диапазон1"/>
  </protectedRanges>
  <mergeCells count="45">
    <mergeCell ref="B4:D5"/>
    <mergeCell ref="C7:E7"/>
    <mergeCell ref="B8:C8"/>
    <mergeCell ref="B9:C9"/>
    <mergeCell ref="B10:C10"/>
    <mergeCell ref="B11:C11"/>
    <mergeCell ref="B12:C12"/>
    <mergeCell ref="B13:C13"/>
    <mergeCell ref="B14:C14"/>
    <mergeCell ref="B19:C19"/>
    <mergeCell ref="B20:C20"/>
    <mergeCell ref="B21:C21"/>
    <mergeCell ref="B15:C15"/>
    <mergeCell ref="B16:C16"/>
    <mergeCell ref="B17:C17"/>
    <mergeCell ref="B18:C18"/>
    <mergeCell ref="B26:C26"/>
    <mergeCell ref="B27:C27"/>
    <mergeCell ref="B28:C28"/>
    <mergeCell ref="B22:C22"/>
    <mergeCell ref="B23:C23"/>
    <mergeCell ref="B24:C24"/>
    <mergeCell ref="B25:C25"/>
    <mergeCell ref="C31:E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2:D2"/>
    <mergeCell ref="B51:C51"/>
    <mergeCell ref="B47:C47"/>
    <mergeCell ref="B48:C48"/>
    <mergeCell ref="B49:C49"/>
    <mergeCell ref="B50:C50"/>
    <mergeCell ref="B43:C43"/>
    <mergeCell ref="B44:C44"/>
    <mergeCell ref="B45:C45"/>
    <mergeCell ref="B46:C4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130" zoomScaleNormal="97" zoomScaleSheetLayoutView="130" workbookViewId="0" topLeftCell="A1">
      <selection activeCell="B15" sqref="B15"/>
    </sheetView>
  </sheetViews>
  <sheetFormatPr defaultColWidth="9.00390625" defaultRowHeight="12.75"/>
  <cols>
    <col min="1" max="1" width="3.75390625" style="0" customWidth="1"/>
    <col min="2" max="2" width="39.25390625" style="0" customWidth="1"/>
    <col min="3" max="3" width="7.125" style="0" bestFit="1" customWidth="1"/>
    <col min="4" max="4" width="3.00390625" style="0" hidden="1" customWidth="1"/>
    <col min="5" max="5" width="1.75390625" style="0" customWidth="1"/>
    <col min="6" max="18" width="3.375" style="0" customWidth="1"/>
  </cols>
  <sheetData>
    <row r="1" spans="2:3" ht="12.75">
      <c r="B1" s="8" t="s">
        <v>0</v>
      </c>
      <c r="C1" s="27" t="str">
        <f>вопросник!B6</f>
        <v>Иванов Иван</v>
      </c>
    </row>
    <row r="3" spans="7:15" ht="12.75">
      <c r="G3" s="18" t="s">
        <v>60</v>
      </c>
      <c r="H3" s="4"/>
      <c r="J3" s="4"/>
      <c r="K3" s="4"/>
      <c r="L3" s="25" t="s">
        <v>61</v>
      </c>
      <c r="M3" s="4"/>
      <c r="N3" s="4"/>
      <c r="O3" s="4"/>
    </row>
    <row r="4" spans="2:15" ht="14.25">
      <c r="B4" s="26" t="s">
        <v>49</v>
      </c>
      <c r="C4" s="28" t="s">
        <v>59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>
        <v>10</v>
      </c>
    </row>
    <row r="5" spans="1:15" ht="15" customHeight="1">
      <c r="A5" s="2">
        <v>1</v>
      </c>
      <c r="B5" s="12" t="s">
        <v>50</v>
      </c>
      <c r="C5" s="17">
        <f>AVERAGE(вопросник!D8,вопросник!D16,вопросник!D24,вопросник!D35,вопросник!D43)</f>
        <v>7.4</v>
      </c>
      <c r="D5" s="21">
        <f>ROUND(C5,0)</f>
        <v>7</v>
      </c>
      <c r="E5" s="21"/>
      <c r="F5" s="22" t="str">
        <f>IF($F$4=D5,"х"," ")</f>
        <v> </v>
      </c>
      <c r="G5" s="22" t="str">
        <f aca="true" t="shared" si="0" ref="G5:G13">IF($G$4=D5,"х"," ")</f>
        <v> </v>
      </c>
      <c r="H5" s="22" t="str">
        <f>IF($H$4=D5,"х"," ")</f>
        <v> </v>
      </c>
      <c r="I5" s="22" t="str">
        <f>IF($I$4=D5,"х"," ")</f>
        <v> </v>
      </c>
      <c r="J5" s="22" t="str">
        <f>IF($J$4=D5,"х"," ")</f>
        <v> </v>
      </c>
      <c r="K5" s="23" t="str">
        <f>IF($K$4=D5,"х"," ")</f>
        <v> </v>
      </c>
      <c r="L5" s="24" t="str">
        <f>IF($L$4=D5,"х"," ")</f>
        <v>х</v>
      </c>
      <c r="M5" s="24" t="str">
        <f>IF($M$4=D5,"х"," ")</f>
        <v> </v>
      </c>
      <c r="N5" s="24" t="str">
        <f>IF($N$4=D5,"х"," ")</f>
        <v> </v>
      </c>
      <c r="O5" s="10" t="str">
        <f>IF($O$4=D5,"х"," ")</f>
        <v> </v>
      </c>
    </row>
    <row r="6" spans="1:15" ht="15" customHeight="1">
      <c r="A6" s="2">
        <v>2</v>
      </c>
      <c r="B6" s="12" t="s">
        <v>51</v>
      </c>
      <c r="C6" s="17">
        <f>AVERAGE(вопросник!D9,вопросник!D17,вопросник!D25,вопросник!D36,вопросник!D44)</f>
        <v>6.4</v>
      </c>
      <c r="D6" s="21">
        <f aca="true" t="shared" si="1" ref="D6:D13">ROUND(C6,0)</f>
        <v>6</v>
      </c>
      <c r="F6" s="22" t="str">
        <f aca="true" t="shared" si="2" ref="F6:F13">IF($F$4=D6,"х"," ")</f>
        <v> </v>
      </c>
      <c r="G6" s="22" t="str">
        <f t="shared" si="0"/>
        <v> </v>
      </c>
      <c r="H6" s="22" t="str">
        <f aca="true" t="shared" si="3" ref="H6:H13">IF($H$4=D6,"х"," ")</f>
        <v> </v>
      </c>
      <c r="I6" s="22" t="str">
        <f aca="true" t="shared" si="4" ref="I6:I13">IF($I$4=D6,"х"," ")</f>
        <v> </v>
      </c>
      <c r="J6" s="22" t="str">
        <f aca="true" t="shared" si="5" ref="J6:J13">IF($J$4=D6,"х"," ")</f>
        <v> </v>
      </c>
      <c r="K6" s="23" t="str">
        <f aca="true" t="shared" si="6" ref="K6:K13">IF($K$4=D6,"х"," ")</f>
        <v>х</v>
      </c>
      <c r="L6" s="24" t="str">
        <f aca="true" t="shared" si="7" ref="L6:L13">IF($L$4=D6,"х"," ")</f>
        <v> </v>
      </c>
      <c r="M6" s="24" t="str">
        <f aca="true" t="shared" si="8" ref="M6:M13">IF($M$4=D6,"х"," ")</f>
        <v> </v>
      </c>
      <c r="N6" s="24" t="str">
        <f aca="true" t="shared" si="9" ref="N6:N13">IF($N$4=D6,"х"," ")</f>
        <v> </v>
      </c>
      <c r="O6" s="10" t="str">
        <f aca="true" t="shared" si="10" ref="O6:O13">IF($O$4=D6,"х"," ")</f>
        <v> </v>
      </c>
    </row>
    <row r="7" spans="1:15" ht="15" customHeight="1">
      <c r="A7" s="2">
        <v>3</v>
      </c>
      <c r="B7" s="12" t="s">
        <v>52</v>
      </c>
      <c r="C7" s="17">
        <f>AVERAGE(вопросник!D10,вопросник!D18,вопросник!D26,вопросник!D37,вопросник!D45)</f>
        <v>5.6</v>
      </c>
      <c r="D7" s="21">
        <f t="shared" si="1"/>
        <v>6</v>
      </c>
      <c r="F7" s="22" t="str">
        <f t="shared" si="2"/>
        <v> </v>
      </c>
      <c r="G7" s="22" t="str">
        <f t="shared" si="0"/>
        <v> </v>
      </c>
      <c r="H7" s="22" t="str">
        <f t="shared" si="3"/>
        <v> </v>
      </c>
      <c r="I7" s="22" t="str">
        <f t="shared" si="4"/>
        <v> </v>
      </c>
      <c r="J7" s="22" t="str">
        <f t="shared" si="5"/>
        <v> </v>
      </c>
      <c r="K7" s="23" t="str">
        <f t="shared" si="6"/>
        <v>х</v>
      </c>
      <c r="L7" s="24" t="str">
        <f t="shared" si="7"/>
        <v> </v>
      </c>
      <c r="M7" s="24" t="str">
        <f t="shared" si="8"/>
        <v> </v>
      </c>
      <c r="N7" s="24" t="str">
        <f t="shared" si="9"/>
        <v> </v>
      </c>
      <c r="O7" s="10" t="str">
        <f t="shared" si="10"/>
        <v> </v>
      </c>
    </row>
    <row r="8" spans="1:15" ht="15" customHeight="1">
      <c r="A8" s="2">
        <v>4</v>
      </c>
      <c r="B8" s="12" t="s">
        <v>53</v>
      </c>
      <c r="C8" s="17">
        <f>AVERAGE(вопросник!D11,вопросник!D19,вопросник!D46)</f>
        <v>7</v>
      </c>
      <c r="D8" s="21">
        <f t="shared" si="1"/>
        <v>7</v>
      </c>
      <c r="F8" s="22" t="str">
        <f t="shared" si="2"/>
        <v> </v>
      </c>
      <c r="G8" s="22" t="str">
        <f t="shared" si="0"/>
        <v> </v>
      </c>
      <c r="H8" s="22" t="str">
        <f t="shared" si="3"/>
        <v> </v>
      </c>
      <c r="I8" s="22" t="str">
        <f t="shared" si="4"/>
        <v> </v>
      </c>
      <c r="J8" s="22" t="str">
        <f t="shared" si="5"/>
        <v> </v>
      </c>
      <c r="K8" s="23" t="str">
        <f t="shared" si="6"/>
        <v> </v>
      </c>
      <c r="L8" s="24" t="str">
        <f t="shared" si="7"/>
        <v>х</v>
      </c>
      <c r="M8" s="24" t="str">
        <f t="shared" si="8"/>
        <v> </v>
      </c>
      <c r="N8" s="24" t="str">
        <f t="shared" si="9"/>
        <v> </v>
      </c>
      <c r="O8" s="10" t="str">
        <f t="shared" si="10"/>
        <v> </v>
      </c>
    </row>
    <row r="9" spans="1:15" ht="15" customHeight="1">
      <c r="A9" s="2">
        <v>5</v>
      </c>
      <c r="B9" s="12" t="s">
        <v>54</v>
      </c>
      <c r="C9" s="17">
        <f>AVERAGE(вопросник!D27,вопросник!D38,вопросник!D51)</f>
        <v>3.3333333333333335</v>
      </c>
      <c r="D9" s="21">
        <f t="shared" si="1"/>
        <v>3</v>
      </c>
      <c r="F9" s="22" t="str">
        <f t="shared" si="2"/>
        <v> </v>
      </c>
      <c r="G9" s="22" t="str">
        <f t="shared" si="0"/>
        <v> </v>
      </c>
      <c r="H9" s="22" t="str">
        <f t="shared" si="3"/>
        <v>х</v>
      </c>
      <c r="I9" s="22" t="str">
        <f t="shared" si="4"/>
        <v> </v>
      </c>
      <c r="J9" s="22" t="str">
        <f t="shared" si="5"/>
        <v> </v>
      </c>
      <c r="K9" s="23" t="str">
        <f t="shared" si="6"/>
        <v> </v>
      </c>
      <c r="L9" s="24" t="str">
        <f t="shared" si="7"/>
        <v> </v>
      </c>
      <c r="M9" s="24" t="str">
        <f t="shared" si="8"/>
        <v> </v>
      </c>
      <c r="N9" s="24" t="str">
        <f t="shared" si="9"/>
        <v> </v>
      </c>
      <c r="O9" s="10" t="str">
        <f t="shared" si="10"/>
        <v> </v>
      </c>
    </row>
    <row r="10" spans="1:15" ht="15" customHeight="1">
      <c r="A10" s="2">
        <v>6</v>
      </c>
      <c r="B10" s="12" t="s">
        <v>55</v>
      </c>
      <c r="C10" s="17">
        <f>AVERAGE(вопросник!D12,вопросник!D20,вопросник!D28,вопросник!D39,вопросник!D47)</f>
        <v>8.4</v>
      </c>
      <c r="D10" s="21">
        <f t="shared" si="1"/>
        <v>8</v>
      </c>
      <c r="F10" s="22" t="str">
        <f t="shared" si="2"/>
        <v> </v>
      </c>
      <c r="G10" s="22" t="str">
        <f t="shared" si="0"/>
        <v> </v>
      </c>
      <c r="H10" s="22" t="str">
        <f t="shared" si="3"/>
        <v> </v>
      </c>
      <c r="I10" s="22" t="str">
        <f t="shared" si="4"/>
        <v> </v>
      </c>
      <c r="J10" s="22" t="str">
        <f t="shared" si="5"/>
        <v> </v>
      </c>
      <c r="K10" s="23" t="str">
        <f t="shared" si="6"/>
        <v> </v>
      </c>
      <c r="L10" s="24" t="str">
        <f t="shared" si="7"/>
        <v> </v>
      </c>
      <c r="M10" s="24" t="str">
        <f t="shared" si="8"/>
        <v>х</v>
      </c>
      <c r="N10" s="24" t="str">
        <f t="shared" si="9"/>
        <v> </v>
      </c>
      <c r="O10" s="10" t="str">
        <f t="shared" si="10"/>
        <v> </v>
      </c>
    </row>
    <row r="11" spans="1:15" ht="15" customHeight="1">
      <c r="A11" s="2">
        <v>7</v>
      </c>
      <c r="B11" s="12" t="s">
        <v>56</v>
      </c>
      <c r="C11" s="17">
        <f>AVERAGE(вопросник!D13,вопросник!D21,вопросник!D32,вопросник!D40,вопросник!D48)</f>
        <v>6</v>
      </c>
      <c r="D11" s="21">
        <f t="shared" si="1"/>
        <v>6</v>
      </c>
      <c r="F11" s="22" t="str">
        <f t="shared" si="2"/>
        <v> </v>
      </c>
      <c r="G11" s="22" t="str">
        <f t="shared" si="0"/>
        <v> </v>
      </c>
      <c r="H11" s="22" t="str">
        <f t="shared" si="3"/>
        <v> </v>
      </c>
      <c r="I11" s="22" t="str">
        <f t="shared" si="4"/>
        <v> </v>
      </c>
      <c r="J11" s="22" t="str">
        <f t="shared" si="5"/>
        <v> </v>
      </c>
      <c r="K11" s="23" t="str">
        <f t="shared" si="6"/>
        <v>х</v>
      </c>
      <c r="L11" s="24" t="str">
        <f t="shared" si="7"/>
        <v> </v>
      </c>
      <c r="M11" s="24" t="str">
        <f t="shared" si="8"/>
        <v> </v>
      </c>
      <c r="N11" s="24" t="str">
        <f t="shared" si="9"/>
        <v> </v>
      </c>
      <c r="O11" s="10" t="str">
        <f t="shared" si="10"/>
        <v> </v>
      </c>
    </row>
    <row r="12" spans="1:15" ht="15" customHeight="1">
      <c r="A12" s="2">
        <v>8</v>
      </c>
      <c r="B12" s="12" t="s">
        <v>57</v>
      </c>
      <c r="C12" s="17">
        <f>AVERAGE(вопросник!D14,вопросник!D22,вопросник!D33,вопросник!D41,вопросник!D49)</f>
        <v>6</v>
      </c>
      <c r="D12" s="21">
        <f t="shared" si="1"/>
        <v>6</v>
      </c>
      <c r="F12" s="22" t="str">
        <f t="shared" si="2"/>
        <v> </v>
      </c>
      <c r="G12" s="22" t="str">
        <f t="shared" si="0"/>
        <v> </v>
      </c>
      <c r="H12" s="22" t="str">
        <f t="shared" si="3"/>
        <v> </v>
      </c>
      <c r="I12" s="22" t="str">
        <f t="shared" si="4"/>
        <v> </v>
      </c>
      <c r="J12" s="22" t="str">
        <f t="shared" si="5"/>
        <v> </v>
      </c>
      <c r="K12" s="23" t="str">
        <f t="shared" si="6"/>
        <v>х</v>
      </c>
      <c r="L12" s="24" t="str">
        <f t="shared" si="7"/>
        <v> </v>
      </c>
      <c r="M12" s="24" t="str">
        <f t="shared" si="8"/>
        <v> </v>
      </c>
      <c r="N12" s="24" t="str">
        <f t="shared" si="9"/>
        <v> </v>
      </c>
      <c r="O12" s="10" t="str">
        <f t="shared" si="10"/>
        <v> </v>
      </c>
    </row>
    <row r="13" spans="1:15" ht="15" customHeight="1">
      <c r="A13" s="2">
        <v>9</v>
      </c>
      <c r="B13" s="12" t="s">
        <v>58</v>
      </c>
      <c r="C13" s="17">
        <f>AVERAGE(вопросник!D15,вопросник!D23,вопросник!D34,вопросник!D42,вопросник!D50)</f>
        <v>6.6</v>
      </c>
      <c r="D13" s="21">
        <f t="shared" si="1"/>
        <v>7</v>
      </c>
      <c r="F13" s="22" t="str">
        <f t="shared" si="2"/>
        <v> </v>
      </c>
      <c r="G13" s="22" t="str">
        <f t="shared" si="0"/>
        <v> </v>
      </c>
      <c r="H13" s="22" t="str">
        <f t="shared" si="3"/>
        <v> </v>
      </c>
      <c r="I13" s="22" t="str">
        <f t="shared" si="4"/>
        <v> </v>
      </c>
      <c r="J13" s="22" t="str">
        <f t="shared" si="5"/>
        <v> </v>
      </c>
      <c r="K13" s="23" t="str">
        <f t="shared" si="6"/>
        <v> </v>
      </c>
      <c r="L13" s="24" t="str">
        <f t="shared" si="7"/>
        <v>х</v>
      </c>
      <c r="M13" s="24" t="str">
        <f t="shared" si="8"/>
        <v> </v>
      </c>
      <c r="N13" s="24" t="str">
        <f t="shared" si="9"/>
        <v> </v>
      </c>
      <c r="O13" s="10" t="str">
        <f t="shared" si="10"/>
        <v> </v>
      </c>
    </row>
    <row r="14" spans="6:15" ht="12.75">
      <c r="F14" s="19">
        <v>1</v>
      </c>
      <c r="G14" s="19">
        <v>2</v>
      </c>
      <c r="H14" s="19">
        <v>3</v>
      </c>
      <c r="I14" s="19">
        <v>4</v>
      </c>
      <c r="J14" s="19">
        <v>5</v>
      </c>
      <c r="K14" s="19">
        <v>6</v>
      </c>
      <c r="L14" s="19">
        <v>7</v>
      </c>
      <c r="M14" s="19">
        <v>8</v>
      </c>
      <c r="N14" s="19">
        <v>9</v>
      </c>
      <c r="O14" s="19">
        <v>10</v>
      </c>
    </row>
    <row r="23" ht="12.75" customHeight="1"/>
    <row r="39" ht="21.75" customHeight="1"/>
    <row r="41" ht="17.25" customHeight="1"/>
  </sheetData>
  <sheetProtection sheet="1" objects="1" scenarios="1" sort="0" pivotTables="0"/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6" r:id="rId2"/>
  <ignoredErrors>
    <ignoredError sqref="G5:G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75" zoomScaleNormal="175" workbookViewId="0" topLeftCell="A1">
      <selection activeCell="A2" sqref="A2"/>
    </sheetView>
  </sheetViews>
  <sheetFormatPr defaultColWidth="9.00390625" defaultRowHeight="12.75"/>
  <cols>
    <col min="1" max="1" width="57.00390625" style="0" customWidth="1"/>
  </cols>
  <sheetData>
    <row r="1" ht="102">
      <c r="A1" s="43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Б-Т</Company>
  <HyperlinkBase>http://b-t.com.ua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 - Якоря карьеры</dc:title>
  <dc:subject/>
  <dc:creator>Типатов Николай</dc:creator>
  <cp:keywords/>
  <dc:description/>
  <cp:lastModifiedBy>User</cp:lastModifiedBy>
  <cp:lastPrinted>2007-08-04T06:56:25Z</cp:lastPrinted>
  <dcterms:created xsi:type="dcterms:W3CDTF">2004-10-26T16:02:04Z</dcterms:created>
  <dcterms:modified xsi:type="dcterms:W3CDTF">2008-04-24T08:11:11Z</dcterms:modified>
  <cp:category/>
  <cp:version/>
  <cp:contentType/>
  <cp:contentStatus/>
</cp:coreProperties>
</file>